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000" windowHeight="9690"/>
  </bookViews>
  <sheets>
    <sheet name="项目考核类" sheetId="1" r:id="rId1"/>
    <sheet name="作业补贴" sheetId="2" r:id="rId2"/>
  </sheets>
  <definedNames>
    <definedName name="_xlnm.Print_Titles" localSheetId="0">项目考核类!$1:$2</definedName>
    <definedName name="_xlnm.Print_Titles" localSheetId="1">作业补贴!$1:$3</definedName>
  </definedNames>
  <calcPr calcId="114210" fullCalcOnLoad="1"/>
</workbook>
</file>

<file path=xl/calcChain.xml><?xml version="1.0" encoding="utf-8"?>
<calcChain xmlns="http://schemas.openxmlformats.org/spreadsheetml/2006/main">
  <c r="G29" i="2"/>
  <c r="G63"/>
  <c r="G56"/>
  <c r="G31"/>
  <c r="G19"/>
  <c r="G60"/>
  <c r="G64"/>
  <c r="E20"/>
  <c r="E21"/>
  <c r="E22"/>
  <c r="E23"/>
  <c r="E24"/>
  <c r="E25"/>
  <c r="E26"/>
  <c r="E27"/>
  <c r="E28"/>
  <c r="E29"/>
  <c r="E63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4"/>
  <c r="E5"/>
  <c r="E6"/>
  <c r="E7"/>
  <c r="E8"/>
  <c r="E9"/>
  <c r="E10"/>
  <c r="E11"/>
  <c r="E12"/>
  <c r="E13"/>
  <c r="E14"/>
  <c r="E15"/>
  <c r="E16"/>
  <c r="E17"/>
  <c r="E18"/>
  <c r="E19"/>
  <c r="E60"/>
  <c r="E64"/>
  <c r="G23" i="1"/>
  <c r="G19"/>
  <c r="G16"/>
  <c r="G10"/>
  <c r="G24"/>
</calcChain>
</file>

<file path=xl/sharedStrings.xml><?xml version="1.0" encoding="utf-8"?>
<sst xmlns="http://schemas.openxmlformats.org/spreadsheetml/2006/main" count="147" uniqueCount="99">
  <si>
    <t>序号</t>
  </si>
  <si>
    <t>乡镇</t>
  </si>
  <si>
    <t>单位</t>
  </si>
  <si>
    <t>奖补内容</t>
  </si>
  <si>
    <t>奖补标准</t>
  </si>
  <si>
    <t>金庭镇</t>
  </si>
  <si>
    <t>小计</t>
  </si>
  <si>
    <t>临湖镇</t>
  </si>
  <si>
    <t>胥口镇</t>
  </si>
  <si>
    <t>甪直镇</t>
  </si>
  <si>
    <t>合计</t>
  </si>
  <si>
    <t>横泾街道</t>
    <phoneticPr fontId="7" type="noConversion"/>
  </si>
  <si>
    <t>苏州临发农机专业合作社</t>
  </si>
  <si>
    <t>无人植保飞机拓展应用示范(播种）</t>
  </si>
  <si>
    <t>智能水田重型灭茬犁</t>
  </si>
  <si>
    <t>农机专业合作社考核奖补</t>
    <phoneticPr fontId="7" type="noConversion"/>
  </si>
  <si>
    <t>苏州市吴中区临湖镇临农农机服务专业合作社</t>
  </si>
  <si>
    <t>苏州市惠湖农机专业合作社</t>
  </si>
  <si>
    <t xml:space="preserve">大田有机肥机械化撒施应用示范 </t>
  </si>
  <si>
    <t>丘陵山区茶园宜机化改造与配套农机具应用示范</t>
    <phoneticPr fontId="7" type="noConversion"/>
  </si>
  <si>
    <t>苏州市吴中区澄湖农机专业合作社</t>
    <phoneticPr fontId="7" type="noConversion"/>
  </si>
  <si>
    <t>苏州市吴中区甪直镇老王庄农机专业合作社</t>
    <phoneticPr fontId="7" type="noConversion"/>
  </si>
  <si>
    <t>苏州市吴中区甪直镇淞南农机专业合作社</t>
    <phoneticPr fontId="7" type="noConversion"/>
  </si>
  <si>
    <t>苏州市吴中区临湖镇陆舍农机服务专业合作社</t>
    <phoneticPr fontId="7" type="noConversion"/>
  </si>
  <si>
    <t>无人植保飞机拓展应用示范（山区丘陵茶园植保）</t>
    <phoneticPr fontId="7" type="noConversion"/>
  </si>
  <si>
    <t>苏州市吴中区横泾齐路农机专业合作社</t>
    <phoneticPr fontId="7" type="noConversion"/>
  </si>
  <si>
    <t>数量</t>
    <phoneticPr fontId="7" type="noConversion"/>
  </si>
  <si>
    <t>20万元/个</t>
    <phoneticPr fontId="7" type="noConversion"/>
  </si>
  <si>
    <t>3万元/个</t>
    <phoneticPr fontId="7" type="noConversion"/>
  </si>
  <si>
    <t>2万元/台</t>
    <phoneticPr fontId="7" type="noConversion"/>
  </si>
  <si>
    <t>1万元/个（良）</t>
    <phoneticPr fontId="7" type="noConversion"/>
  </si>
  <si>
    <t>2万元/个（优）</t>
    <phoneticPr fontId="7" type="noConversion"/>
  </si>
  <si>
    <t>4万元/个</t>
    <phoneticPr fontId="7" type="noConversion"/>
  </si>
  <si>
    <t>农机驾驶人培训基地补助</t>
    <phoneticPr fontId="7" type="noConversion"/>
  </si>
  <si>
    <t>光福镇</t>
    <phoneticPr fontId="7" type="noConversion"/>
  </si>
  <si>
    <t>苏州市西山天王茶果场</t>
    <phoneticPr fontId="7" type="noConversion"/>
  </si>
  <si>
    <t>奖补金额
（万元）</t>
    <phoneticPr fontId="7" type="noConversion"/>
  </si>
  <si>
    <t>奖补金额
（元）</t>
    <phoneticPr fontId="7" type="noConversion"/>
  </si>
  <si>
    <t>苏州市消夏飘香农业专业合作社</t>
    <phoneticPr fontId="7" type="noConversion"/>
  </si>
  <si>
    <t>农机化作业奖补（秸秆机械化还田）</t>
    <phoneticPr fontId="7" type="noConversion"/>
  </si>
  <si>
    <t>10元/亩</t>
    <phoneticPr fontId="7" type="noConversion"/>
  </si>
  <si>
    <t>吴中区金庭粮满果盈农业专业合作社</t>
    <phoneticPr fontId="7" type="noConversion"/>
  </si>
  <si>
    <t>苏州金满庭现代农业发展有限责任公司</t>
    <phoneticPr fontId="7" type="noConversion"/>
  </si>
  <si>
    <t>苏州临湖农业专业合作社联合社</t>
    <phoneticPr fontId="7" type="noConversion"/>
  </si>
  <si>
    <t>农机化作业奖补（秸秆机械化还田）</t>
  </si>
  <si>
    <t>沈宝军</t>
    <phoneticPr fontId="7" type="noConversion"/>
  </si>
  <si>
    <t>陆金春</t>
    <phoneticPr fontId="7" type="noConversion"/>
  </si>
  <si>
    <t>车银生</t>
    <phoneticPr fontId="7" type="noConversion"/>
  </si>
  <si>
    <t>王加良</t>
    <phoneticPr fontId="7" type="noConversion"/>
  </si>
  <si>
    <t>潘金生</t>
    <phoneticPr fontId="7" type="noConversion"/>
  </si>
  <si>
    <t>张根才</t>
    <phoneticPr fontId="7" type="noConversion"/>
  </si>
  <si>
    <t>吴海霞</t>
    <phoneticPr fontId="7" type="noConversion"/>
  </si>
  <si>
    <t>魏道文</t>
    <phoneticPr fontId="7" type="noConversion"/>
  </si>
  <si>
    <t>沐照满</t>
    <phoneticPr fontId="7" type="noConversion"/>
  </si>
  <si>
    <t>蒋根民</t>
    <phoneticPr fontId="7" type="noConversion"/>
  </si>
  <si>
    <t>王守国</t>
    <phoneticPr fontId="7" type="noConversion"/>
  </si>
  <si>
    <t>徐道存</t>
    <phoneticPr fontId="7" type="noConversion"/>
  </si>
  <si>
    <t>莫泉林</t>
    <phoneticPr fontId="7" type="noConversion"/>
  </si>
  <si>
    <t>汪发树</t>
    <phoneticPr fontId="7" type="noConversion"/>
  </si>
  <si>
    <t>10元/亩</t>
  </si>
  <si>
    <t>苏州市吴中区甪直镇澄东村股份经济合作社</t>
    <phoneticPr fontId="7" type="noConversion"/>
  </si>
  <si>
    <t>苏州市锦华利农业科技有限公司</t>
    <phoneticPr fontId="7" type="noConversion"/>
  </si>
  <si>
    <t>支雪琴</t>
    <phoneticPr fontId="7" type="noConversion"/>
  </si>
  <si>
    <t>蒋昌法</t>
    <phoneticPr fontId="7" type="noConversion"/>
  </si>
  <si>
    <t>苏州市吴中区甪直镇澄湖村股份经济合作社</t>
    <phoneticPr fontId="7" type="noConversion"/>
  </si>
  <si>
    <t>苏州市吴中区甪直镇淞南村股份经济合作社</t>
    <phoneticPr fontId="7" type="noConversion"/>
  </si>
  <si>
    <t>曹培元</t>
    <phoneticPr fontId="7" type="noConversion"/>
  </si>
  <si>
    <t>盛云林</t>
    <phoneticPr fontId="7" type="noConversion"/>
  </si>
  <si>
    <t>邢银林</t>
    <phoneticPr fontId="7" type="noConversion"/>
  </si>
  <si>
    <t>苏州市吴中区甪直镇澄北村股份经济合作社</t>
    <phoneticPr fontId="7" type="noConversion"/>
  </si>
  <si>
    <t>苏州市吴中区甪直镇甫田村股份经济合作社</t>
    <phoneticPr fontId="7" type="noConversion"/>
  </si>
  <si>
    <t>苏州市吴中区甪直镇三马村股份经济合作社</t>
    <phoneticPr fontId="7" type="noConversion"/>
  </si>
  <si>
    <t>苏州市吴中区甪直镇澄墩村股份经济合作社</t>
    <phoneticPr fontId="7" type="noConversion"/>
  </si>
  <si>
    <t>许林元</t>
    <phoneticPr fontId="7" type="noConversion"/>
  </si>
  <si>
    <t>陆林官</t>
    <phoneticPr fontId="7" type="noConversion"/>
  </si>
  <si>
    <t>苏州市吴中区甪直镇瑶盛村股份经济合作社</t>
    <phoneticPr fontId="7" type="noConversion"/>
  </si>
  <si>
    <t>苏州市吴中区甪直镇淞浦村股份经济合作社</t>
    <phoneticPr fontId="7" type="noConversion"/>
  </si>
  <si>
    <t>苏州市吴中区甪直镇长巨村股份经济合作社</t>
    <phoneticPr fontId="7" type="noConversion"/>
  </si>
  <si>
    <t>陆增男</t>
    <phoneticPr fontId="7" type="noConversion"/>
  </si>
  <si>
    <t>江国新</t>
    <phoneticPr fontId="7" type="noConversion"/>
  </si>
  <si>
    <t>顾会康</t>
    <phoneticPr fontId="7" type="noConversion"/>
  </si>
  <si>
    <t>江林凤</t>
    <phoneticPr fontId="7" type="noConversion"/>
  </si>
  <si>
    <t>沈健</t>
    <phoneticPr fontId="7" type="noConversion"/>
  </si>
  <si>
    <t>尹士根</t>
    <phoneticPr fontId="7" type="noConversion"/>
  </si>
  <si>
    <t>苏州市吴中区光福镇府巷村村民委员会</t>
    <phoneticPr fontId="7" type="noConversion"/>
  </si>
  <si>
    <t>章长华</t>
    <phoneticPr fontId="7" type="noConversion"/>
  </si>
  <si>
    <t>苏州市吴中区上林土地股份农业专业合作社</t>
    <phoneticPr fontId="7" type="noConversion"/>
  </si>
  <si>
    <t>韩浩</t>
    <phoneticPr fontId="7" type="noConversion"/>
  </si>
  <si>
    <t>何俊华</t>
    <phoneticPr fontId="7" type="noConversion"/>
  </si>
  <si>
    <t>李华</t>
    <phoneticPr fontId="7" type="noConversion"/>
  </si>
  <si>
    <t>吴春华</t>
    <phoneticPr fontId="7" type="noConversion"/>
  </si>
  <si>
    <t>陆云奎</t>
    <phoneticPr fontId="7" type="noConversion"/>
  </si>
  <si>
    <t>吴坤民</t>
    <phoneticPr fontId="7" type="noConversion"/>
  </si>
  <si>
    <t>曹玉明</t>
    <phoneticPr fontId="7" type="noConversion"/>
  </si>
  <si>
    <t>姜雪男</t>
    <phoneticPr fontId="7" type="noConversion"/>
  </si>
  <si>
    <t>填报单位：苏州市吴中区农机技术推广站</t>
    <phoneticPr fontId="7" type="noConversion"/>
  </si>
  <si>
    <t>作业规模
（亩）</t>
    <phoneticPr fontId="7" type="noConversion"/>
  </si>
  <si>
    <r>
      <t>2020</t>
    </r>
    <r>
      <rPr>
        <sz val="18"/>
        <color indexed="8"/>
        <rFont val="宋体"/>
        <charset val="134"/>
      </rPr>
      <t>年农业产业振兴发展专项扶持资金（农机）奖补资金公示表</t>
    </r>
    <phoneticPr fontId="7" type="noConversion"/>
  </si>
  <si>
    <r>
      <t>2020</t>
    </r>
    <r>
      <rPr>
        <sz val="18"/>
        <color indexed="8"/>
        <rFont val="华文中宋"/>
        <charset val="134"/>
      </rPr>
      <t>年农业产业振兴发展专项扶持资金（农机）奖补资金公示表</t>
    </r>
    <phoneticPr fontId="7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</si>
</sst>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8"/>
      <color indexed="8"/>
      <name val="Times New Roman"/>
      <family val="1"/>
    </font>
    <font>
      <sz val="11"/>
      <color indexed="8"/>
      <name val="黑体"/>
      <family val="3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8"/>
      <color indexed="8"/>
      <name val="华文中宋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8"/>
      <color indexed="8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2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>
      <selection activeCell="C6" sqref="C6:C8"/>
    </sheetView>
  </sheetViews>
  <sheetFormatPr defaultColWidth="9" defaultRowHeight="13.5"/>
  <cols>
    <col min="1" max="1" width="6.125" customWidth="1"/>
    <col min="2" max="2" width="8" bestFit="1" customWidth="1"/>
    <col min="3" max="3" width="36.625" bestFit="1" customWidth="1"/>
    <col min="4" max="4" width="40.25" bestFit="1" customWidth="1"/>
    <col min="5" max="5" width="8" customWidth="1"/>
    <col min="6" max="6" width="13.375" bestFit="1" customWidth="1"/>
    <col min="7" max="7" width="9.5" bestFit="1" customWidth="1"/>
  </cols>
  <sheetData>
    <row r="1" spans="1:7" ht="51" customHeight="1">
      <c r="A1" s="26" t="s">
        <v>98</v>
      </c>
      <c r="B1" s="26"/>
      <c r="C1" s="26"/>
      <c r="D1" s="26"/>
      <c r="E1" s="26"/>
      <c r="F1" s="26"/>
      <c r="G1" s="26"/>
    </row>
    <row r="2" spans="1:7" ht="26.25" customHeight="1">
      <c r="A2" s="27" t="s">
        <v>95</v>
      </c>
      <c r="B2" s="27"/>
      <c r="C2" s="27"/>
      <c r="E2" s="28"/>
      <c r="F2" s="28"/>
      <c r="G2" s="28"/>
    </row>
    <row r="3" spans="1:7" ht="27">
      <c r="A3" s="1" t="s">
        <v>0</v>
      </c>
      <c r="B3" s="1" t="s">
        <v>1</v>
      </c>
      <c r="C3" s="1" t="s">
        <v>2</v>
      </c>
      <c r="D3" s="1" t="s">
        <v>3</v>
      </c>
      <c r="E3" s="1" t="s">
        <v>26</v>
      </c>
      <c r="F3" s="1" t="s">
        <v>4</v>
      </c>
      <c r="G3" s="11" t="s">
        <v>36</v>
      </c>
    </row>
    <row r="4" spans="1:7">
      <c r="A4" s="31">
        <v>1</v>
      </c>
      <c r="B4" s="31" t="s">
        <v>5</v>
      </c>
      <c r="C4" s="3" t="s">
        <v>35</v>
      </c>
      <c r="D4" s="3" t="s">
        <v>19</v>
      </c>
      <c r="E4" s="3">
        <v>1</v>
      </c>
      <c r="F4" s="2" t="s">
        <v>27</v>
      </c>
      <c r="G4" s="2">
        <v>20</v>
      </c>
    </row>
    <row r="5" spans="1:7" s="8" customFormat="1">
      <c r="A5" s="31"/>
      <c r="B5" s="31"/>
      <c r="C5" s="22" t="s">
        <v>6</v>
      </c>
      <c r="D5" s="22"/>
      <c r="E5" s="22"/>
      <c r="F5" s="7"/>
      <c r="G5" s="7">
        <v>20</v>
      </c>
    </row>
    <row r="6" spans="1:7">
      <c r="A6" s="18">
        <v>2</v>
      </c>
      <c r="B6" s="18" t="s">
        <v>7</v>
      </c>
      <c r="C6" s="19" t="s">
        <v>12</v>
      </c>
      <c r="D6" s="4" t="s">
        <v>13</v>
      </c>
      <c r="E6" s="4">
        <v>1</v>
      </c>
      <c r="F6" s="5" t="s">
        <v>28</v>
      </c>
      <c r="G6" s="5">
        <v>3</v>
      </c>
    </row>
    <row r="7" spans="1:7">
      <c r="A7" s="18"/>
      <c r="B7" s="18"/>
      <c r="C7" s="20"/>
      <c r="D7" s="4" t="s">
        <v>14</v>
      </c>
      <c r="E7" s="4">
        <v>2</v>
      </c>
      <c r="F7" s="5" t="s">
        <v>29</v>
      </c>
      <c r="G7" s="5">
        <v>4</v>
      </c>
    </row>
    <row r="8" spans="1:7">
      <c r="A8" s="18"/>
      <c r="B8" s="18"/>
      <c r="C8" s="21"/>
      <c r="D8" s="4" t="s">
        <v>15</v>
      </c>
      <c r="E8" s="4">
        <v>1</v>
      </c>
      <c r="F8" s="5" t="s">
        <v>30</v>
      </c>
      <c r="G8" s="5">
        <v>1</v>
      </c>
    </row>
    <row r="9" spans="1:7">
      <c r="A9" s="18"/>
      <c r="B9" s="18"/>
      <c r="C9" s="4" t="s">
        <v>16</v>
      </c>
      <c r="D9" s="4" t="s">
        <v>15</v>
      </c>
      <c r="E9" s="4">
        <v>1</v>
      </c>
      <c r="F9" s="5" t="s">
        <v>31</v>
      </c>
      <c r="G9" s="5">
        <v>2</v>
      </c>
    </row>
    <row r="10" spans="1:7" s="8" customFormat="1">
      <c r="A10" s="18"/>
      <c r="B10" s="18"/>
      <c r="C10" s="22" t="s">
        <v>6</v>
      </c>
      <c r="D10" s="22"/>
      <c r="E10" s="22"/>
      <c r="F10" s="9"/>
      <c r="G10" s="9">
        <f>SUM(G6:G9)</f>
        <v>10</v>
      </c>
    </row>
    <row r="11" spans="1:7">
      <c r="A11" s="29">
        <v>3</v>
      </c>
      <c r="B11" s="29" t="s">
        <v>8</v>
      </c>
      <c r="C11" s="4" t="s">
        <v>17</v>
      </c>
      <c r="D11" s="4" t="s">
        <v>15</v>
      </c>
      <c r="E11" s="4">
        <v>1</v>
      </c>
      <c r="F11" s="5" t="s">
        <v>30</v>
      </c>
      <c r="G11" s="5">
        <v>1</v>
      </c>
    </row>
    <row r="12" spans="1:7" s="8" customFormat="1">
      <c r="A12" s="30"/>
      <c r="B12" s="30"/>
      <c r="C12" s="22" t="s">
        <v>6</v>
      </c>
      <c r="D12" s="22"/>
      <c r="E12" s="22"/>
      <c r="F12" s="9"/>
      <c r="G12" s="9">
        <v>1</v>
      </c>
    </row>
    <row r="13" spans="1:7">
      <c r="A13" s="29">
        <v>4</v>
      </c>
      <c r="B13" s="33" t="s">
        <v>9</v>
      </c>
      <c r="C13" s="6" t="s">
        <v>20</v>
      </c>
      <c r="D13" s="4" t="s">
        <v>15</v>
      </c>
      <c r="E13" s="4">
        <v>1</v>
      </c>
      <c r="F13" s="5" t="s">
        <v>31</v>
      </c>
      <c r="G13" s="5">
        <v>2</v>
      </c>
    </row>
    <row r="14" spans="1:7">
      <c r="A14" s="32"/>
      <c r="B14" s="34"/>
      <c r="C14" s="6" t="s">
        <v>21</v>
      </c>
      <c r="D14" s="4" t="s">
        <v>15</v>
      </c>
      <c r="E14" s="4">
        <v>1</v>
      </c>
      <c r="F14" s="5" t="s">
        <v>30</v>
      </c>
      <c r="G14" s="5">
        <v>1</v>
      </c>
    </row>
    <row r="15" spans="1:7">
      <c r="A15" s="32"/>
      <c r="B15" s="34"/>
      <c r="C15" s="6" t="s">
        <v>22</v>
      </c>
      <c r="D15" s="4" t="s">
        <v>15</v>
      </c>
      <c r="E15" s="4">
        <v>1</v>
      </c>
      <c r="F15" s="5" t="s">
        <v>30</v>
      </c>
      <c r="G15" s="5">
        <v>1</v>
      </c>
    </row>
    <row r="16" spans="1:7" s="8" customFormat="1">
      <c r="A16" s="30"/>
      <c r="B16" s="35"/>
      <c r="C16" s="22" t="s">
        <v>6</v>
      </c>
      <c r="D16" s="22"/>
      <c r="E16" s="22"/>
      <c r="F16" s="9"/>
      <c r="G16" s="9">
        <f>SUM(G13:G15)</f>
        <v>4</v>
      </c>
    </row>
    <row r="17" spans="1:7">
      <c r="A17" s="29">
        <v>5</v>
      </c>
      <c r="B17" s="29" t="s">
        <v>34</v>
      </c>
      <c r="C17" s="23" t="s">
        <v>23</v>
      </c>
      <c r="D17" s="4" t="s">
        <v>24</v>
      </c>
      <c r="E17" s="4">
        <v>1</v>
      </c>
      <c r="F17" s="5" t="s">
        <v>28</v>
      </c>
      <c r="G17" s="5">
        <v>3</v>
      </c>
    </row>
    <row r="18" spans="1:7">
      <c r="A18" s="32"/>
      <c r="B18" s="32"/>
      <c r="C18" s="25"/>
      <c r="D18" s="4" t="s">
        <v>15</v>
      </c>
      <c r="E18" s="4">
        <v>1</v>
      </c>
      <c r="F18" s="5" t="s">
        <v>30</v>
      </c>
      <c r="G18" s="5">
        <v>1</v>
      </c>
    </row>
    <row r="19" spans="1:7" s="8" customFormat="1">
      <c r="A19" s="30"/>
      <c r="B19" s="30"/>
      <c r="C19" s="22" t="s">
        <v>6</v>
      </c>
      <c r="D19" s="22"/>
      <c r="E19" s="22"/>
      <c r="F19" s="9"/>
      <c r="G19" s="9">
        <f>SUM(G17:G18)</f>
        <v>4</v>
      </c>
    </row>
    <row r="20" spans="1:7">
      <c r="A20" s="29">
        <v>6</v>
      </c>
      <c r="B20" s="29" t="s">
        <v>11</v>
      </c>
      <c r="C20" s="23" t="s">
        <v>25</v>
      </c>
      <c r="D20" s="4" t="s">
        <v>18</v>
      </c>
      <c r="E20" s="4">
        <v>1</v>
      </c>
      <c r="F20" s="5" t="s">
        <v>32</v>
      </c>
      <c r="G20" s="5">
        <v>4</v>
      </c>
    </row>
    <row r="21" spans="1:7">
      <c r="A21" s="32"/>
      <c r="B21" s="32"/>
      <c r="C21" s="24"/>
      <c r="D21" s="4" t="s">
        <v>33</v>
      </c>
      <c r="E21" s="4">
        <v>1</v>
      </c>
      <c r="F21" s="5" t="s">
        <v>32</v>
      </c>
      <c r="G21" s="5">
        <v>4</v>
      </c>
    </row>
    <row r="22" spans="1:7">
      <c r="A22" s="37"/>
      <c r="B22" s="37"/>
      <c r="C22" s="25"/>
      <c r="D22" s="4" t="s">
        <v>15</v>
      </c>
      <c r="E22" s="4">
        <v>1</v>
      </c>
      <c r="F22" s="5" t="s">
        <v>30</v>
      </c>
      <c r="G22" s="5">
        <v>1</v>
      </c>
    </row>
    <row r="23" spans="1:7" s="8" customFormat="1">
      <c r="A23" s="38"/>
      <c r="B23" s="38"/>
      <c r="C23" s="10" t="s">
        <v>6</v>
      </c>
      <c r="D23" s="10"/>
      <c r="E23" s="10"/>
      <c r="F23" s="10"/>
      <c r="G23" s="7">
        <f>SUM(G20:G22)</f>
        <v>9</v>
      </c>
    </row>
    <row r="24" spans="1:7" s="8" customFormat="1">
      <c r="A24" s="36" t="s">
        <v>10</v>
      </c>
      <c r="B24" s="36"/>
      <c r="C24" s="36"/>
      <c r="D24" s="36"/>
      <c r="E24" s="36"/>
      <c r="F24" s="36"/>
      <c r="G24" s="9">
        <f>G23+G19+G16+G12+G10+G5</f>
        <v>48</v>
      </c>
    </row>
    <row r="30" spans="1:7" ht="37.5" customHeight="1"/>
    <row r="31" spans="1:7" ht="33" customHeight="1"/>
    <row r="33" ht="14.85" customHeight="1"/>
    <row r="34" ht="14.85" customHeight="1"/>
    <row r="35" ht="14.85" customHeight="1"/>
    <row r="36" ht="14.85" customHeight="1"/>
    <row r="37" ht="14.85" customHeight="1"/>
    <row r="38" ht="14.85" customHeight="1"/>
    <row r="39" ht="14.85" customHeight="1"/>
    <row r="40" ht="14.85" customHeight="1"/>
    <row r="41" ht="14.85" customHeight="1"/>
    <row r="42" ht="14.85" customHeight="1"/>
    <row r="43" ht="14.85" customHeight="1"/>
    <row r="44" ht="14.85" customHeight="1"/>
    <row r="45" ht="14.85" customHeight="1"/>
    <row r="46" ht="14.85" customHeight="1"/>
    <row r="47" ht="14.85" customHeight="1"/>
    <row r="48" ht="14.85" customHeight="1"/>
    <row r="49" ht="14.85" customHeight="1"/>
    <row r="50" ht="14.85" customHeight="1"/>
    <row r="51" ht="14.85" customHeight="1"/>
    <row r="52" ht="14.85" customHeight="1"/>
    <row r="53" ht="14.85" customHeight="1"/>
    <row r="54" ht="14.85" customHeight="1"/>
    <row r="55" ht="14.85" customHeight="1"/>
    <row r="56" ht="14.85" customHeight="1"/>
    <row r="57" ht="14.85" customHeight="1"/>
    <row r="58" ht="14.85" customHeight="1"/>
  </sheetData>
  <mergeCells count="24">
    <mergeCell ref="A24:F24"/>
    <mergeCell ref="A17:A19"/>
    <mergeCell ref="B17:B19"/>
    <mergeCell ref="C17:C18"/>
    <mergeCell ref="C19:E19"/>
    <mergeCell ref="A20:A23"/>
    <mergeCell ref="B20:B23"/>
    <mergeCell ref="C12:E12"/>
    <mergeCell ref="A4:A5"/>
    <mergeCell ref="B4:B5"/>
    <mergeCell ref="C5:E5"/>
    <mergeCell ref="A13:A16"/>
    <mergeCell ref="B13:B16"/>
    <mergeCell ref="C16:E16"/>
    <mergeCell ref="B6:B10"/>
    <mergeCell ref="A6:A10"/>
    <mergeCell ref="C6:C8"/>
    <mergeCell ref="C10:E10"/>
    <mergeCell ref="C20:C22"/>
    <mergeCell ref="A1:G1"/>
    <mergeCell ref="A2:C2"/>
    <mergeCell ref="E2:G2"/>
    <mergeCell ref="A11:A12"/>
    <mergeCell ref="B11:B1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Normal="100" workbookViewId="0">
      <selection activeCell="K8" sqref="K8"/>
    </sheetView>
  </sheetViews>
  <sheetFormatPr defaultColWidth="9" defaultRowHeight="13.5"/>
  <cols>
    <col min="1" max="1" width="5.5" bestFit="1" customWidth="1"/>
    <col min="2" max="2" width="8" bestFit="1" customWidth="1"/>
    <col min="3" max="3" width="35.875" customWidth="1"/>
    <col min="4" max="4" width="29.375" customWidth="1"/>
    <col min="5" max="5" width="11.25" customWidth="1"/>
    <col min="6" max="7" width="9.5" bestFit="1" customWidth="1"/>
  </cols>
  <sheetData>
    <row r="1" spans="1:7" ht="46.5" customHeight="1">
      <c r="A1" s="26" t="s">
        <v>97</v>
      </c>
      <c r="B1" s="26"/>
      <c r="C1" s="26"/>
      <c r="D1" s="26"/>
      <c r="E1" s="26"/>
      <c r="F1" s="26"/>
      <c r="G1" s="26"/>
    </row>
    <row r="2" spans="1:7" ht="27" customHeight="1">
      <c r="A2" s="27" t="s">
        <v>95</v>
      </c>
      <c r="B2" s="27"/>
      <c r="C2" s="27"/>
    </row>
    <row r="3" spans="1:7" ht="27">
      <c r="A3" s="1" t="s">
        <v>0</v>
      </c>
      <c r="B3" s="1" t="s">
        <v>1</v>
      </c>
      <c r="C3" s="1" t="s">
        <v>2</v>
      </c>
      <c r="D3" s="1" t="s">
        <v>3</v>
      </c>
      <c r="E3" s="11" t="s">
        <v>96</v>
      </c>
      <c r="F3" s="1" t="s">
        <v>4</v>
      </c>
      <c r="G3" s="11" t="s">
        <v>37</v>
      </c>
    </row>
    <row r="4" spans="1:7" ht="14.45" customHeight="1">
      <c r="A4" s="18">
        <v>1</v>
      </c>
      <c r="B4" s="18" t="s">
        <v>7</v>
      </c>
      <c r="C4" s="3" t="s">
        <v>43</v>
      </c>
      <c r="D4" s="19" t="s">
        <v>44</v>
      </c>
      <c r="E4" s="4">
        <f t="shared" ref="E4:E18" si="0">G4/10</f>
        <v>2969</v>
      </c>
      <c r="F4" s="40" t="s">
        <v>59</v>
      </c>
      <c r="G4" s="2">
        <v>29690</v>
      </c>
    </row>
    <row r="5" spans="1:7" ht="14.45" customHeight="1">
      <c r="A5" s="18"/>
      <c r="B5" s="18"/>
      <c r="C5" s="3" t="s">
        <v>45</v>
      </c>
      <c r="D5" s="20"/>
      <c r="E5" s="4">
        <f t="shared" si="0"/>
        <v>96</v>
      </c>
      <c r="F5" s="41"/>
      <c r="G5" s="2">
        <v>960</v>
      </c>
    </row>
    <row r="6" spans="1:7" ht="14.45" customHeight="1">
      <c r="A6" s="18"/>
      <c r="B6" s="18"/>
      <c r="C6" s="3" t="s">
        <v>46</v>
      </c>
      <c r="D6" s="20"/>
      <c r="E6" s="4">
        <f t="shared" si="0"/>
        <v>40</v>
      </c>
      <c r="F6" s="37"/>
      <c r="G6" s="2">
        <v>400</v>
      </c>
    </row>
    <row r="7" spans="1:7" ht="14.45" customHeight="1">
      <c r="A7" s="18"/>
      <c r="B7" s="18"/>
      <c r="C7" s="3" t="s">
        <v>47</v>
      </c>
      <c r="D7" s="20"/>
      <c r="E7" s="4">
        <f t="shared" si="0"/>
        <v>60</v>
      </c>
      <c r="F7" s="37"/>
      <c r="G7" s="2">
        <v>600</v>
      </c>
    </row>
    <row r="8" spans="1:7" ht="14.45" customHeight="1">
      <c r="A8" s="18"/>
      <c r="B8" s="18"/>
      <c r="C8" s="3" t="s">
        <v>48</v>
      </c>
      <c r="D8" s="20"/>
      <c r="E8" s="4">
        <f t="shared" si="0"/>
        <v>156</v>
      </c>
      <c r="F8" s="37"/>
      <c r="G8" s="2">
        <v>1560</v>
      </c>
    </row>
    <row r="9" spans="1:7" ht="14.45" customHeight="1">
      <c r="A9" s="18"/>
      <c r="B9" s="18"/>
      <c r="C9" s="3" t="s">
        <v>49</v>
      </c>
      <c r="D9" s="20"/>
      <c r="E9" s="4">
        <f t="shared" si="0"/>
        <v>50</v>
      </c>
      <c r="F9" s="37"/>
      <c r="G9" s="2">
        <v>500</v>
      </c>
    </row>
    <row r="10" spans="1:7" ht="14.45" customHeight="1">
      <c r="A10" s="18"/>
      <c r="B10" s="18"/>
      <c r="C10" s="3" t="s">
        <v>50</v>
      </c>
      <c r="D10" s="20"/>
      <c r="E10" s="4">
        <f t="shared" si="0"/>
        <v>40</v>
      </c>
      <c r="F10" s="37"/>
      <c r="G10" s="2">
        <v>400</v>
      </c>
    </row>
    <row r="11" spans="1:7" ht="14.45" customHeight="1">
      <c r="A11" s="18"/>
      <c r="B11" s="18"/>
      <c r="C11" s="3" t="s">
        <v>51</v>
      </c>
      <c r="D11" s="20"/>
      <c r="E11" s="4">
        <f t="shared" si="0"/>
        <v>70</v>
      </c>
      <c r="F11" s="37"/>
      <c r="G11" s="2">
        <v>700</v>
      </c>
    </row>
    <row r="12" spans="1:7" ht="14.45" customHeight="1">
      <c r="A12" s="18"/>
      <c r="B12" s="18"/>
      <c r="C12" s="3" t="s">
        <v>52</v>
      </c>
      <c r="D12" s="20"/>
      <c r="E12" s="4">
        <f t="shared" si="0"/>
        <v>60</v>
      </c>
      <c r="F12" s="37"/>
      <c r="G12" s="2">
        <v>600</v>
      </c>
    </row>
    <row r="13" spans="1:7" ht="14.45" customHeight="1">
      <c r="A13" s="18"/>
      <c r="B13" s="18"/>
      <c r="C13" s="3" t="s">
        <v>53</v>
      </c>
      <c r="D13" s="20"/>
      <c r="E13" s="4">
        <f t="shared" si="0"/>
        <v>95</v>
      </c>
      <c r="F13" s="37"/>
      <c r="G13" s="2">
        <v>950</v>
      </c>
    </row>
    <row r="14" spans="1:7" ht="14.45" customHeight="1">
      <c r="A14" s="18"/>
      <c r="B14" s="18"/>
      <c r="C14" s="3" t="s">
        <v>54</v>
      </c>
      <c r="D14" s="20"/>
      <c r="E14" s="4">
        <f t="shared" si="0"/>
        <v>160</v>
      </c>
      <c r="F14" s="37"/>
      <c r="G14" s="2">
        <v>1600</v>
      </c>
    </row>
    <row r="15" spans="1:7" ht="14.45" customHeight="1">
      <c r="A15" s="18"/>
      <c r="B15" s="18"/>
      <c r="C15" s="3" t="s">
        <v>55</v>
      </c>
      <c r="D15" s="20"/>
      <c r="E15" s="4">
        <f t="shared" si="0"/>
        <v>60</v>
      </c>
      <c r="F15" s="37"/>
      <c r="G15" s="2">
        <v>600</v>
      </c>
    </row>
    <row r="16" spans="1:7" ht="14.45" customHeight="1">
      <c r="A16" s="18"/>
      <c r="B16" s="18"/>
      <c r="C16" s="3" t="s">
        <v>56</v>
      </c>
      <c r="D16" s="20"/>
      <c r="E16" s="4">
        <f t="shared" si="0"/>
        <v>115</v>
      </c>
      <c r="F16" s="37"/>
      <c r="G16" s="2">
        <v>1150</v>
      </c>
    </row>
    <row r="17" spans="1:7" ht="14.45" customHeight="1">
      <c r="A17" s="18"/>
      <c r="B17" s="18"/>
      <c r="C17" s="3" t="s">
        <v>57</v>
      </c>
      <c r="D17" s="20"/>
      <c r="E17" s="4">
        <f t="shared" si="0"/>
        <v>390</v>
      </c>
      <c r="F17" s="37"/>
      <c r="G17" s="2">
        <v>3900</v>
      </c>
    </row>
    <row r="18" spans="1:7" ht="14.45" customHeight="1">
      <c r="A18" s="18"/>
      <c r="B18" s="18"/>
      <c r="C18" s="3" t="s">
        <v>58</v>
      </c>
      <c r="D18" s="21"/>
      <c r="E18" s="4">
        <f t="shared" si="0"/>
        <v>85</v>
      </c>
      <c r="F18" s="38"/>
      <c r="G18" s="2">
        <v>850</v>
      </c>
    </row>
    <row r="19" spans="1:7" ht="14.45" customHeight="1">
      <c r="A19" s="18"/>
      <c r="B19" s="18"/>
      <c r="C19" s="42" t="s">
        <v>6</v>
      </c>
      <c r="D19" s="43"/>
      <c r="E19" s="7">
        <f>SUM(E4:E18)</f>
        <v>4446</v>
      </c>
      <c r="F19" s="9"/>
      <c r="G19" s="9">
        <f>SUM(G4:G18)</f>
        <v>44460</v>
      </c>
    </row>
    <row r="20" spans="1:7" ht="14.45" customHeight="1">
      <c r="A20" s="29">
        <v>2</v>
      </c>
      <c r="B20" s="29" t="s">
        <v>11</v>
      </c>
      <c r="C20" s="15" t="s">
        <v>86</v>
      </c>
      <c r="D20" s="19" t="s">
        <v>44</v>
      </c>
      <c r="E20" s="4">
        <f t="shared" ref="E20:E28" si="1">G20/10</f>
        <v>220</v>
      </c>
      <c r="F20" s="40" t="s">
        <v>59</v>
      </c>
      <c r="G20" s="14">
        <v>2200</v>
      </c>
    </row>
    <row r="21" spans="1:7" ht="14.45" customHeight="1">
      <c r="A21" s="32"/>
      <c r="B21" s="32"/>
      <c r="C21" s="15" t="s">
        <v>87</v>
      </c>
      <c r="D21" s="20"/>
      <c r="E21" s="4">
        <f t="shared" si="1"/>
        <v>354</v>
      </c>
      <c r="F21" s="41"/>
      <c r="G21" s="14">
        <v>3540</v>
      </c>
    </row>
    <row r="22" spans="1:7" ht="14.45" customHeight="1">
      <c r="A22" s="32"/>
      <c r="B22" s="32"/>
      <c r="C22" s="15" t="s">
        <v>88</v>
      </c>
      <c r="D22" s="39"/>
      <c r="E22" s="4">
        <f t="shared" si="1"/>
        <v>165</v>
      </c>
      <c r="F22" s="37"/>
      <c r="G22" s="14">
        <v>1650</v>
      </c>
    </row>
    <row r="23" spans="1:7" ht="14.45" customHeight="1">
      <c r="A23" s="32"/>
      <c r="B23" s="32"/>
      <c r="C23" s="15" t="s">
        <v>89</v>
      </c>
      <c r="D23" s="39"/>
      <c r="E23" s="4">
        <f t="shared" si="1"/>
        <v>160</v>
      </c>
      <c r="F23" s="37"/>
      <c r="G23" s="14">
        <v>1600</v>
      </c>
    </row>
    <row r="24" spans="1:7" ht="14.45" customHeight="1">
      <c r="A24" s="32"/>
      <c r="B24" s="32"/>
      <c r="C24" s="15" t="s">
        <v>90</v>
      </c>
      <c r="D24" s="39"/>
      <c r="E24" s="4">
        <f t="shared" si="1"/>
        <v>233</v>
      </c>
      <c r="F24" s="37"/>
      <c r="G24" s="14">
        <v>2330</v>
      </c>
    </row>
    <row r="25" spans="1:7" ht="14.45" customHeight="1">
      <c r="A25" s="32"/>
      <c r="B25" s="32"/>
      <c r="C25" s="15" t="s">
        <v>91</v>
      </c>
      <c r="D25" s="39"/>
      <c r="E25" s="4">
        <f t="shared" si="1"/>
        <v>299.5</v>
      </c>
      <c r="F25" s="37"/>
      <c r="G25" s="14">
        <v>2995</v>
      </c>
    </row>
    <row r="26" spans="1:7" ht="14.45" customHeight="1">
      <c r="A26" s="32"/>
      <c r="B26" s="32"/>
      <c r="C26" s="15" t="s">
        <v>92</v>
      </c>
      <c r="D26" s="39"/>
      <c r="E26" s="4">
        <f t="shared" si="1"/>
        <v>121.5</v>
      </c>
      <c r="F26" s="37"/>
      <c r="G26" s="14">
        <v>1215</v>
      </c>
    </row>
    <row r="27" spans="1:7" ht="14.45" customHeight="1">
      <c r="A27" s="32"/>
      <c r="B27" s="32"/>
      <c r="C27" s="15" t="s">
        <v>93</v>
      </c>
      <c r="D27" s="39"/>
      <c r="E27" s="4">
        <f t="shared" si="1"/>
        <v>78</v>
      </c>
      <c r="F27" s="37"/>
      <c r="G27" s="14">
        <v>780</v>
      </c>
    </row>
    <row r="28" spans="1:7" ht="14.45" customHeight="1">
      <c r="A28" s="32"/>
      <c r="B28" s="32"/>
      <c r="C28" s="15" t="s">
        <v>94</v>
      </c>
      <c r="D28" s="25"/>
      <c r="E28" s="4">
        <f t="shared" si="1"/>
        <v>27.3</v>
      </c>
      <c r="F28" s="38"/>
      <c r="G28" s="14">
        <v>273</v>
      </c>
    </row>
    <row r="29" spans="1:7" ht="14.45" customHeight="1">
      <c r="A29" s="38"/>
      <c r="B29" s="38"/>
      <c r="C29" s="42" t="s">
        <v>6</v>
      </c>
      <c r="D29" s="43"/>
      <c r="E29" s="7">
        <f>SUM(E20:E28)</f>
        <v>1658.3</v>
      </c>
      <c r="F29" s="16"/>
      <c r="G29" s="17">
        <f>SUM(G20:G28)</f>
        <v>16583</v>
      </c>
    </row>
    <row r="30" spans="1:7" ht="14.1" customHeight="1">
      <c r="A30" s="29">
        <v>3</v>
      </c>
      <c r="B30" s="29" t="s">
        <v>8</v>
      </c>
      <c r="C30" s="4" t="s">
        <v>17</v>
      </c>
      <c r="D30" s="4" t="s">
        <v>44</v>
      </c>
      <c r="E30" s="4">
        <v>500</v>
      </c>
      <c r="F30" s="5" t="s">
        <v>59</v>
      </c>
      <c r="G30" s="5">
        <v>5000</v>
      </c>
    </row>
    <row r="31" spans="1:7" ht="14.1" customHeight="1">
      <c r="A31" s="30"/>
      <c r="B31" s="30"/>
      <c r="C31" s="42" t="s">
        <v>6</v>
      </c>
      <c r="D31" s="43"/>
      <c r="E31" s="7">
        <f>SUM(E30)</f>
        <v>500</v>
      </c>
      <c r="F31" s="9"/>
      <c r="G31" s="9">
        <f>SUM(G30)</f>
        <v>5000</v>
      </c>
    </row>
    <row r="32" spans="1:7" ht="14.1" customHeight="1">
      <c r="A32" s="29">
        <v>4</v>
      </c>
      <c r="B32" s="33" t="s">
        <v>9</v>
      </c>
      <c r="C32" s="13" t="s">
        <v>60</v>
      </c>
      <c r="D32" s="19" t="s">
        <v>44</v>
      </c>
      <c r="E32" s="4">
        <v>200</v>
      </c>
      <c r="F32" s="40" t="s">
        <v>59</v>
      </c>
      <c r="G32" s="14">
        <v>2000</v>
      </c>
    </row>
    <row r="33" spans="1:7" ht="14.1" customHeight="1">
      <c r="A33" s="32"/>
      <c r="B33" s="34"/>
      <c r="C33" s="14" t="s">
        <v>61</v>
      </c>
      <c r="D33" s="39"/>
      <c r="E33" s="4">
        <v>20</v>
      </c>
      <c r="F33" s="37"/>
      <c r="G33" s="14">
        <v>200</v>
      </c>
    </row>
    <row r="34" spans="1:7" ht="14.1" customHeight="1">
      <c r="A34" s="32"/>
      <c r="B34" s="34"/>
      <c r="C34" s="14" t="s">
        <v>62</v>
      </c>
      <c r="D34" s="39"/>
      <c r="E34" s="4">
        <v>77</v>
      </c>
      <c r="F34" s="37"/>
      <c r="G34" s="14">
        <v>770</v>
      </c>
    </row>
    <row r="35" spans="1:7" ht="14.1" customHeight="1">
      <c r="A35" s="32"/>
      <c r="B35" s="34"/>
      <c r="C35" s="14" t="s">
        <v>63</v>
      </c>
      <c r="D35" s="39"/>
      <c r="E35" s="4">
        <v>100</v>
      </c>
      <c r="F35" s="37"/>
      <c r="G35" s="14">
        <v>1000</v>
      </c>
    </row>
    <row r="36" spans="1:7" ht="14.1" customHeight="1">
      <c r="A36" s="32"/>
      <c r="B36" s="34"/>
      <c r="C36" s="15" t="s">
        <v>64</v>
      </c>
      <c r="D36" s="39"/>
      <c r="E36" s="4">
        <v>450</v>
      </c>
      <c r="F36" s="37"/>
      <c r="G36" s="14">
        <v>4500</v>
      </c>
    </row>
    <row r="37" spans="1:7" ht="14.1" customHeight="1">
      <c r="A37" s="32"/>
      <c r="B37" s="34"/>
      <c r="C37" s="15" t="s">
        <v>65</v>
      </c>
      <c r="D37" s="39"/>
      <c r="E37" s="4">
        <v>335</v>
      </c>
      <c r="F37" s="37"/>
      <c r="G37" s="14">
        <v>3350</v>
      </c>
    </row>
    <row r="38" spans="1:7" ht="14.1" customHeight="1">
      <c r="A38" s="32"/>
      <c r="B38" s="34"/>
      <c r="C38" s="15" t="s">
        <v>66</v>
      </c>
      <c r="D38" s="39"/>
      <c r="E38" s="4">
        <v>11</v>
      </c>
      <c r="F38" s="37"/>
      <c r="G38" s="14">
        <v>110</v>
      </c>
    </row>
    <row r="39" spans="1:7" ht="14.1" customHeight="1">
      <c r="A39" s="32"/>
      <c r="B39" s="34"/>
      <c r="C39" s="15" t="s">
        <v>67</v>
      </c>
      <c r="D39" s="39"/>
      <c r="E39" s="4">
        <v>40</v>
      </c>
      <c r="F39" s="37"/>
      <c r="G39" s="14">
        <v>400</v>
      </c>
    </row>
    <row r="40" spans="1:7" ht="14.1" customHeight="1">
      <c r="A40" s="32"/>
      <c r="B40" s="34"/>
      <c r="C40" s="15" t="s">
        <v>68</v>
      </c>
      <c r="D40" s="39"/>
      <c r="E40" s="4">
        <f t="shared" ref="E40:E55" si="2">G40/10</f>
        <v>48</v>
      </c>
      <c r="F40" s="37"/>
      <c r="G40" s="14">
        <v>480</v>
      </c>
    </row>
    <row r="41" spans="1:7" ht="14.1" customHeight="1">
      <c r="A41" s="32"/>
      <c r="B41" s="34"/>
      <c r="C41" s="15" t="s">
        <v>69</v>
      </c>
      <c r="D41" s="39"/>
      <c r="E41" s="4">
        <f t="shared" si="2"/>
        <v>627</v>
      </c>
      <c r="F41" s="37"/>
      <c r="G41" s="14">
        <v>6270</v>
      </c>
    </row>
    <row r="42" spans="1:7" ht="14.1" customHeight="1">
      <c r="A42" s="32"/>
      <c r="B42" s="34"/>
      <c r="C42" s="15" t="s">
        <v>70</v>
      </c>
      <c r="D42" s="39"/>
      <c r="E42" s="4">
        <f t="shared" si="2"/>
        <v>262</v>
      </c>
      <c r="F42" s="37"/>
      <c r="G42" s="14">
        <v>2620</v>
      </c>
    </row>
    <row r="43" spans="1:7" ht="14.1" customHeight="1">
      <c r="A43" s="32"/>
      <c r="B43" s="34"/>
      <c r="C43" s="15" t="s">
        <v>71</v>
      </c>
      <c r="D43" s="39"/>
      <c r="E43" s="4">
        <f t="shared" si="2"/>
        <v>650</v>
      </c>
      <c r="F43" s="37"/>
      <c r="G43" s="14">
        <v>6500</v>
      </c>
    </row>
    <row r="44" spans="1:7" ht="14.1" customHeight="1">
      <c r="A44" s="32"/>
      <c r="B44" s="34"/>
      <c r="C44" s="15" t="s">
        <v>72</v>
      </c>
      <c r="D44" s="39"/>
      <c r="E44" s="4">
        <f t="shared" si="2"/>
        <v>99</v>
      </c>
      <c r="F44" s="37"/>
      <c r="G44" s="14">
        <v>990</v>
      </c>
    </row>
    <row r="45" spans="1:7" ht="14.1" customHeight="1">
      <c r="A45" s="32"/>
      <c r="B45" s="34"/>
      <c r="C45" s="15" t="s">
        <v>73</v>
      </c>
      <c r="D45" s="39"/>
      <c r="E45" s="4">
        <f t="shared" si="2"/>
        <v>340</v>
      </c>
      <c r="F45" s="37"/>
      <c r="G45" s="14">
        <v>3400</v>
      </c>
    </row>
    <row r="46" spans="1:7" ht="14.1" customHeight="1">
      <c r="A46" s="32"/>
      <c r="B46" s="34"/>
      <c r="C46" s="15" t="s">
        <v>74</v>
      </c>
      <c r="D46" s="39"/>
      <c r="E46" s="4">
        <f t="shared" si="2"/>
        <v>126</v>
      </c>
      <c r="F46" s="37"/>
      <c r="G46" s="14">
        <v>1260</v>
      </c>
    </row>
    <row r="47" spans="1:7" ht="14.1" customHeight="1">
      <c r="A47" s="32"/>
      <c r="B47" s="34"/>
      <c r="C47" s="15" t="s">
        <v>75</v>
      </c>
      <c r="D47" s="39"/>
      <c r="E47" s="4">
        <f t="shared" si="2"/>
        <v>200</v>
      </c>
      <c r="F47" s="37"/>
      <c r="G47" s="14">
        <v>2000</v>
      </c>
    </row>
    <row r="48" spans="1:7" ht="14.1" customHeight="1">
      <c r="A48" s="32"/>
      <c r="B48" s="34"/>
      <c r="C48" s="15" t="s">
        <v>76</v>
      </c>
      <c r="D48" s="39"/>
      <c r="E48" s="4">
        <f t="shared" si="2"/>
        <v>210</v>
      </c>
      <c r="F48" s="37"/>
      <c r="G48" s="14">
        <v>2100</v>
      </c>
    </row>
    <row r="49" spans="1:7" ht="14.1" customHeight="1">
      <c r="A49" s="32"/>
      <c r="B49" s="34"/>
      <c r="C49" s="15" t="s">
        <v>77</v>
      </c>
      <c r="D49" s="39"/>
      <c r="E49" s="4">
        <f t="shared" si="2"/>
        <v>79.5</v>
      </c>
      <c r="F49" s="37"/>
      <c r="G49" s="14">
        <v>795</v>
      </c>
    </row>
    <row r="50" spans="1:7" ht="14.1" customHeight="1">
      <c r="A50" s="32"/>
      <c r="B50" s="34"/>
      <c r="C50" s="15" t="s">
        <v>78</v>
      </c>
      <c r="D50" s="39"/>
      <c r="E50" s="4">
        <f t="shared" si="2"/>
        <v>64</v>
      </c>
      <c r="F50" s="37"/>
      <c r="G50" s="14">
        <v>640</v>
      </c>
    </row>
    <row r="51" spans="1:7" ht="14.1" customHeight="1">
      <c r="A51" s="32"/>
      <c r="B51" s="34"/>
      <c r="C51" s="15" t="s">
        <v>79</v>
      </c>
      <c r="D51" s="39"/>
      <c r="E51" s="4">
        <f t="shared" si="2"/>
        <v>81</v>
      </c>
      <c r="F51" s="37"/>
      <c r="G51" s="14">
        <v>810</v>
      </c>
    </row>
    <row r="52" spans="1:7" ht="14.1" customHeight="1">
      <c r="A52" s="32"/>
      <c r="B52" s="34"/>
      <c r="C52" s="15" t="s">
        <v>80</v>
      </c>
      <c r="D52" s="39"/>
      <c r="E52" s="4">
        <f t="shared" si="2"/>
        <v>66</v>
      </c>
      <c r="F52" s="37"/>
      <c r="G52" s="14">
        <v>660</v>
      </c>
    </row>
    <row r="53" spans="1:7" ht="14.1" customHeight="1">
      <c r="A53" s="32"/>
      <c r="B53" s="34"/>
      <c r="C53" s="15" t="s">
        <v>81</v>
      </c>
      <c r="D53" s="39"/>
      <c r="E53" s="4">
        <f t="shared" si="2"/>
        <v>89.5</v>
      </c>
      <c r="F53" s="37"/>
      <c r="G53" s="14">
        <v>895</v>
      </c>
    </row>
    <row r="54" spans="1:7" ht="14.1" customHeight="1">
      <c r="A54" s="32"/>
      <c r="B54" s="34"/>
      <c r="C54" s="15" t="s">
        <v>82</v>
      </c>
      <c r="D54" s="39"/>
      <c r="E54" s="4">
        <f t="shared" si="2"/>
        <v>70</v>
      </c>
      <c r="F54" s="37"/>
      <c r="G54" s="14">
        <v>700</v>
      </c>
    </row>
    <row r="55" spans="1:7" ht="14.1" customHeight="1">
      <c r="A55" s="32"/>
      <c r="B55" s="34"/>
      <c r="C55" s="15" t="s">
        <v>83</v>
      </c>
      <c r="D55" s="25"/>
      <c r="E55" s="4">
        <f t="shared" si="2"/>
        <v>340</v>
      </c>
      <c r="F55" s="38"/>
      <c r="G55" s="14">
        <v>3400</v>
      </c>
    </row>
    <row r="56" spans="1:7" ht="14.1" customHeight="1">
      <c r="A56" s="30"/>
      <c r="B56" s="35"/>
      <c r="C56" s="42" t="s">
        <v>6</v>
      </c>
      <c r="D56" s="43"/>
      <c r="E56" s="7">
        <f>SUM(E32:E55)</f>
        <v>4585</v>
      </c>
      <c r="F56" s="9"/>
      <c r="G56" s="9">
        <f>SUM(G32:G55)</f>
        <v>45850</v>
      </c>
    </row>
    <row r="57" spans="1:7">
      <c r="A57" s="31">
        <v>5</v>
      </c>
      <c r="B57" s="31" t="s">
        <v>5</v>
      </c>
      <c r="C57" s="3" t="s">
        <v>38</v>
      </c>
      <c r="D57" s="48" t="s">
        <v>39</v>
      </c>
      <c r="E57" s="3">
        <v>850</v>
      </c>
      <c r="F57" s="48" t="s">
        <v>40</v>
      </c>
      <c r="G57" s="2">
        <v>8500</v>
      </c>
    </row>
    <row r="58" spans="1:7">
      <c r="A58" s="31"/>
      <c r="B58" s="31"/>
      <c r="C58" s="3" t="s">
        <v>41</v>
      </c>
      <c r="D58" s="49"/>
      <c r="E58" s="3">
        <v>430</v>
      </c>
      <c r="F58" s="49"/>
      <c r="G58" s="2">
        <v>4300</v>
      </c>
    </row>
    <row r="59" spans="1:7">
      <c r="A59" s="31"/>
      <c r="B59" s="31"/>
      <c r="C59" s="3" t="s">
        <v>42</v>
      </c>
      <c r="D59" s="50"/>
      <c r="E59" s="3">
        <v>200</v>
      </c>
      <c r="F59" s="50"/>
      <c r="G59" s="2">
        <v>2000</v>
      </c>
    </row>
    <row r="60" spans="1:7">
      <c r="A60" s="31"/>
      <c r="B60" s="31"/>
      <c r="C60" s="42" t="s">
        <v>6</v>
      </c>
      <c r="D60" s="43"/>
      <c r="E60" s="7">
        <f>SUM(E57:E59)</f>
        <v>1480</v>
      </c>
      <c r="F60" s="7"/>
      <c r="G60" s="7">
        <f>SUM(G57:G59)</f>
        <v>14800</v>
      </c>
    </row>
    <row r="61" spans="1:7">
      <c r="A61" s="29">
        <v>6</v>
      </c>
      <c r="B61" s="29" t="s">
        <v>34</v>
      </c>
      <c r="C61" s="12" t="s">
        <v>84</v>
      </c>
      <c r="D61" s="19" t="s">
        <v>44</v>
      </c>
      <c r="E61" s="4">
        <v>262</v>
      </c>
      <c r="F61" s="40" t="s">
        <v>59</v>
      </c>
      <c r="G61" s="5">
        <v>2620</v>
      </c>
    </row>
    <row r="62" spans="1:7">
      <c r="A62" s="32"/>
      <c r="B62" s="32"/>
      <c r="C62" s="12" t="s">
        <v>85</v>
      </c>
      <c r="D62" s="21"/>
      <c r="E62" s="4">
        <v>74</v>
      </c>
      <c r="F62" s="44"/>
      <c r="G62" s="5">
        <v>740</v>
      </c>
    </row>
    <row r="63" spans="1:7">
      <c r="A63" s="30"/>
      <c r="B63" s="30"/>
      <c r="C63" s="42" t="s">
        <v>6</v>
      </c>
      <c r="D63" s="43"/>
      <c r="E63" s="7">
        <f>SUM(E61:E62)</f>
        <v>336</v>
      </c>
      <c r="F63" s="9"/>
      <c r="G63" s="9">
        <f>SUM(G61:G62)</f>
        <v>3360</v>
      </c>
    </row>
    <row r="64" spans="1:7">
      <c r="A64" s="45" t="s">
        <v>10</v>
      </c>
      <c r="B64" s="46"/>
      <c r="C64" s="46"/>
      <c r="D64" s="47"/>
      <c r="E64" s="10">
        <f>E29+E63+E56+E31+E19+E60</f>
        <v>13005.3</v>
      </c>
      <c r="F64" s="10"/>
      <c r="G64" s="10">
        <f>G29+G63+G56+G31+G19+G60</f>
        <v>130053</v>
      </c>
    </row>
  </sheetData>
  <mergeCells count="31">
    <mergeCell ref="A57:A60"/>
    <mergeCell ref="B57:B60"/>
    <mergeCell ref="D57:D59"/>
    <mergeCell ref="F57:F59"/>
    <mergeCell ref="C60:D60"/>
    <mergeCell ref="A4:A19"/>
    <mergeCell ref="B4:B19"/>
    <mergeCell ref="D4:D18"/>
    <mergeCell ref="C19:D19"/>
    <mergeCell ref="F32:F55"/>
    <mergeCell ref="A30:A31"/>
    <mergeCell ref="B30:B31"/>
    <mergeCell ref="C31:D31"/>
    <mergeCell ref="A32:A56"/>
    <mergeCell ref="B32:B56"/>
    <mergeCell ref="D32:D55"/>
    <mergeCell ref="C56:D56"/>
    <mergeCell ref="A61:A63"/>
    <mergeCell ref="B61:B63"/>
    <mergeCell ref="D61:D62"/>
    <mergeCell ref="F61:F62"/>
    <mergeCell ref="C63:D63"/>
    <mergeCell ref="A64:D64"/>
    <mergeCell ref="A2:C2"/>
    <mergeCell ref="A1:G1"/>
    <mergeCell ref="A20:A29"/>
    <mergeCell ref="B20:B29"/>
    <mergeCell ref="D20:D28"/>
    <mergeCell ref="F20:F28"/>
    <mergeCell ref="C29:D29"/>
    <mergeCell ref="F4:F18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项目考核类</vt:lpstr>
      <vt:lpstr>作业补贴</vt:lpstr>
      <vt:lpstr>项目考核类!Print_Titles</vt:lpstr>
      <vt:lpstr>作业补贴!Print_Titles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2021-01-04T05:11:34Z</cp:lastPrinted>
  <dcterms:created xsi:type="dcterms:W3CDTF">2020-12-10T05:22:00Z</dcterms:created>
  <dcterms:modified xsi:type="dcterms:W3CDTF">2021-01-04T05:48:52Z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